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8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'Blad1'!$A$1:$H$13</definedName>
  </definedNames>
  <calcPr fullCalcOnLoad="1"/>
</workbook>
</file>

<file path=xl/sharedStrings.xml><?xml version="1.0" encoding="utf-8"?>
<sst xmlns="http://schemas.openxmlformats.org/spreadsheetml/2006/main" count="27" uniqueCount="23">
  <si>
    <t>Fasering Gennep Centraal</t>
  </si>
  <si>
    <t>werk</t>
  </si>
  <si>
    <t>jaar van uitvoering</t>
  </si>
  <si>
    <t xml:space="preserve">dekking </t>
  </si>
  <si>
    <t>verbindingspad Picamare Martinushof</t>
  </si>
  <si>
    <t>kosten voor Gennep Centraal</t>
  </si>
  <si>
    <t>weverstraat</t>
  </si>
  <si>
    <t>uit voetpad Elckerlyc</t>
  </si>
  <si>
    <t>Gennep Centraal</t>
  </si>
  <si>
    <t>IVVP maatregelen Trimesterrapportage</t>
  </si>
  <si>
    <t>Spoorstraat</t>
  </si>
  <si>
    <t>Martinushof</t>
  </si>
  <si>
    <t>exploitatie Centrum Centraal</t>
  </si>
  <si>
    <t>Doorsteek Centrum Centraal</t>
  </si>
  <si>
    <t>Autoluw gebied uitbreiden</t>
  </si>
  <si>
    <t>Picardie en parkeerplaats Picamare</t>
  </si>
  <si>
    <t>restant</t>
  </si>
  <si>
    <t>Totaal incl. aanbestedingsvoordeel</t>
  </si>
  <si>
    <t>kosten voor Gennep Centraal (met 25% aanbestedings-voordeel)</t>
  </si>
  <si>
    <t>Gennep Centraal/ Parkeerfonds</t>
  </si>
  <si>
    <t>Bolwerk exclusief plein,  blauwe gracht, pp. Straatje en autoluw Brugstraat</t>
  </si>
  <si>
    <t>Plein Bolwerk</t>
  </si>
  <si>
    <t>(incl. €500.000 ISV en € 30.000 parkeerfonds.)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</si>
</sst>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</numFmts>
  <fonts count="7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double"/>
      <top style="thin"/>
      <bottom style="double"/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72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4" xfId="0" applyNumberFormat="1" applyBorder="1" applyAlignment="1">
      <alignment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172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2" fontId="0" fillId="0" borderId="9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 shrinkToFit="1"/>
    </xf>
    <xf numFmtId="0" fontId="0" fillId="0" borderId="19" xfId="0" applyBorder="1" applyAlignment="1">
      <alignment shrinkToFi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2" sqref="A2"/>
    </sheetView>
  </sheetViews>
  <sheetFormatPr defaultColWidth="9.00390625" defaultRowHeight="15.75"/>
  <cols>
    <col min="1" max="1" width="21.75390625" style="0" customWidth="1"/>
    <col min="2" max="2" width="14.75390625" style="0" customWidth="1"/>
    <col min="3" max="3" width="15.00390625" style="0" hidden="1" customWidth="1"/>
    <col min="4" max="4" width="18.50390625" style="0" customWidth="1"/>
    <col min="5" max="5" width="18.875" style="0" customWidth="1"/>
    <col min="6" max="6" width="17.875" style="0" customWidth="1"/>
  </cols>
  <sheetData>
    <row r="1" spans="1:8" ht="16.5" thickTop="1">
      <c r="A1" s="2" t="s">
        <v>0</v>
      </c>
      <c r="B1" s="3"/>
      <c r="C1" s="3"/>
      <c r="D1" s="4"/>
      <c r="E1" s="3"/>
      <c r="F1" s="3" t="s">
        <v>16</v>
      </c>
      <c r="G1" s="5"/>
      <c r="H1" s="6"/>
    </row>
    <row r="2" spans="1:8" ht="70.5" customHeight="1" thickBot="1">
      <c r="A2" s="25" t="s">
        <v>1</v>
      </c>
      <c r="B2" s="22" t="s">
        <v>2</v>
      </c>
      <c r="C2" s="20" t="s">
        <v>5</v>
      </c>
      <c r="D2" s="20" t="s">
        <v>18</v>
      </c>
      <c r="E2" s="20" t="s">
        <v>3</v>
      </c>
      <c r="F2" s="21">
        <v>1610000</v>
      </c>
      <c r="G2" s="29" t="s">
        <v>22</v>
      </c>
      <c r="H2" s="30"/>
    </row>
    <row r="3" spans="1:8" ht="32.25" thickTop="1">
      <c r="A3" s="26" t="s">
        <v>4</v>
      </c>
      <c r="B3" s="23">
        <v>2007</v>
      </c>
      <c r="C3" s="16"/>
      <c r="D3" s="17"/>
      <c r="E3" s="18" t="s">
        <v>7</v>
      </c>
      <c r="F3" s="17">
        <f>F2-D3</f>
        <v>1610000</v>
      </c>
      <c r="G3" s="16"/>
      <c r="H3" s="19"/>
    </row>
    <row r="4" spans="1:8" ht="31.5">
      <c r="A4" s="27" t="s">
        <v>6</v>
      </c>
      <c r="B4" s="24">
        <v>2008</v>
      </c>
      <c r="C4" s="7"/>
      <c r="D4" s="9"/>
      <c r="E4" s="10" t="s">
        <v>9</v>
      </c>
      <c r="F4" s="9">
        <f aca="true" t="shared" si="0" ref="F4:F11">F3-SUM(D$3,D4)</f>
        <v>1610000</v>
      </c>
      <c r="G4" s="7"/>
      <c r="H4" s="8"/>
    </row>
    <row r="5" spans="1:8" ht="15.75">
      <c r="A5" s="27" t="s">
        <v>10</v>
      </c>
      <c r="B5" s="24">
        <v>2008</v>
      </c>
      <c r="C5" s="7"/>
      <c r="D5" s="9">
        <v>221000</v>
      </c>
      <c r="E5" s="10" t="s">
        <v>8</v>
      </c>
      <c r="F5" s="9">
        <f t="shared" si="0"/>
        <v>1389000</v>
      </c>
      <c r="G5" s="7"/>
      <c r="H5" s="8"/>
    </row>
    <row r="6" spans="1:8" ht="47.25">
      <c r="A6" s="27" t="s">
        <v>20</v>
      </c>
      <c r="B6" s="24">
        <v>2009</v>
      </c>
      <c r="C6" s="11">
        <v>1473829.2121756005</v>
      </c>
      <c r="D6" s="9">
        <v>1300000</v>
      </c>
      <c r="E6" s="10" t="s">
        <v>8</v>
      </c>
      <c r="F6" s="9">
        <f t="shared" si="0"/>
        <v>89000</v>
      </c>
      <c r="G6" s="7"/>
      <c r="H6" s="8"/>
    </row>
    <row r="7" spans="1:8" ht="31.5">
      <c r="A7" s="27" t="s">
        <v>11</v>
      </c>
      <c r="B7" s="24">
        <v>2009</v>
      </c>
      <c r="C7" s="7">
        <v>950000</v>
      </c>
      <c r="D7" s="9">
        <v>800000</v>
      </c>
      <c r="E7" s="10" t="s">
        <v>19</v>
      </c>
      <c r="F7" s="9">
        <f t="shared" si="0"/>
        <v>-711000</v>
      </c>
      <c r="G7" s="7"/>
      <c r="H7" s="8"/>
    </row>
    <row r="8" spans="1:8" ht="63" customHeight="1">
      <c r="A8" s="27" t="s">
        <v>21</v>
      </c>
      <c r="B8" s="24">
        <v>2010</v>
      </c>
      <c r="C8" s="11">
        <v>407000</v>
      </c>
      <c r="D8" s="9">
        <f>C8*0.75</f>
        <v>305250</v>
      </c>
      <c r="E8" s="10" t="s">
        <v>8</v>
      </c>
      <c r="F8" s="9">
        <f t="shared" si="0"/>
        <v>-1016250</v>
      </c>
      <c r="G8" s="7"/>
      <c r="H8" s="8"/>
    </row>
    <row r="9" spans="1:8" ht="31.5">
      <c r="A9" s="27" t="s">
        <v>13</v>
      </c>
      <c r="B9" s="24">
        <v>2010</v>
      </c>
      <c r="C9" s="7">
        <v>20000</v>
      </c>
      <c r="D9" s="9"/>
      <c r="E9" s="10" t="s">
        <v>12</v>
      </c>
      <c r="F9" s="9">
        <f t="shared" si="0"/>
        <v>-1016250</v>
      </c>
      <c r="G9" s="7"/>
      <c r="H9" s="8"/>
    </row>
    <row r="10" spans="1:8" ht="15.75">
      <c r="A10" s="27" t="s">
        <v>14</v>
      </c>
      <c r="B10" s="24">
        <v>2010</v>
      </c>
      <c r="C10" s="7">
        <v>90444</v>
      </c>
      <c r="D10" s="9">
        <v>70000</v>
      </c>
      <c r="E10" s="10" t="s">
        <v>8</v>
      </c>
      <c r="F10" s="9">
        <f t="shared" si="0"/>
        <v>-1086250</v>
      </c>
      <c r="G10" s="7"/>
      <c r="H10" s="8"/>
    </row>
    <row r="11" spans="1:8" ht="31.5">
      <c r="A11" s="27" t="s">
        <v>15</v>
      </c>
      <c r="B11" s="24">
        <v>2011</v>
      </c>
      <c r="C11" s="7">
        <v>675000</v>
      </c>
      <c r="D11" s="9">
        <f>C11*0.75</f>
        <v>506250</v>
      </c>
      <c r="E11" s="10" t="s">
        <v>8</v>
      </c>
      <c r="F11" s="9">
        <f t="shared" si="0"/>
        <v>-1592500</v>
      </c>
      <c r="G11" s="7"/>
      <c r="H11" s="8"/>
    </row>
    <row r="12" spans="1:8" ht="15.75">
      <c r="A12" s="28"/>
      <c r="B12" s="24"/>
      <c r="C12" s="7"/>
      <c r="D12" s="9"/>
      <c r="E12" s="7"/>
      <c r="F12" s="7"/>
      <c r="G12" s="7"/>
      <c r="H12" s="8"/>
    </row>
    <row r="13" spans="1:8" ht="16.5" thickBot="1">
      <c r="A13" s="12" t="s">
        <v>17</v>
      </c>
      <c r="B13" s="13"/>
      <c r="C13" s="13"/>
      <c r="D13" s="14">
        <f>SUM(D3:D11)</f>
        <v>3202500</v>
      </c>
      <c r="E13" s="13"/>
      <c r="F13" s="13"/>
      <c r="G13" s="13"/>
      <c r="H13" s="15"/>
    </row>
    <row r="14" ht="16.5" thickTop="1">
      <c r="D14" s="1"/>
    </row>
    <row r="15" ht="15.75">
      <c r="D15" s="1"/>
    </row>
    <row r="16" ht="15.75">
      <c r="D16" s="1"/>
    </row>
    <row r="17" ht="15.75">
      <c r="D17" s="1"/>
    </row>
  </sheetData>
  <mergeCells count="1">
    <mergeCell ref="G2:H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Gennep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Strijbosch Jan Willem</dc:creator>
  <cp:keywords/>
  <dc:description/>
  <cp:lastModifiedBy>Harm Teunissen</cp:lastModifiedBy>
  <cp:lastPrinted>2007-12-18T07:57:49Z</cp:lastPrinted>
  <dcterms:created xsi:type="dcterms:W3CDTF">2007-08-09T14:11:15Z</dcterms:created>
  <dcterms:modified xsi:type="dcterms:W3CDTF">2008-01-07T19:28:38Z</dcterms:modified>
  <cp:category/>
  <cp:version/>
  <cp:contentType/>
  <cp:contentStatus/>
</cp:coreProperties>
</file>